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aját hatáskörű" sheetId="1" r:id="rId1"/>
    <sheet name="felügyeleti hatáskörű" sheetId="2" r:id="rId2"/>
  </sheets>
  <definedNames/>
  <calcPr fullCalcOnLoad="1"/>
</workbook>
</file>

<file path=xl/sharedStrings.xml><?xml version="1.0" encoding="utf-8"?>
<sst xmlns="http://schemas.openxmlformats.org/spreadsheetml/2006/main" count="130" uniqueCount="64">
  <si>
    <t>Saját bevétel</t>
  </si>
  <si>
    <t>Dologi kiad.</t>
  </si>
  <si>
    <t>Ellátottak pénzbeli jutt.</t>
  </si>
  <si>
    <t>Felújítás</t>
  </si>
  <si>
    <t>Felhalmozási</t>
  </si>
  <si>
    <t>Pe.átv. műk.re</t>
  </si>
  <si>
    <t>Önkorm. tám.</t>
  </si>
  <si>
    <t>Szem. jutt.</t>
  </si>
  <si>
    <t>Járulék</t>
  </si>
  <si>
    <t>ÖSSZESEN</t>
  </si>
  <si>
    <t>KIADÁSOK</t>
  </si>
  <si>
    <t>BEVÉTELEK</t>
  </si>
  <si>
    <t>adatok: eFt-ban</t>
  </si>
  <si>
    <t>KIMUTATÁS</t>
  </si>
  <si>
    <t>a Városi Kincstár és a hozzá tartozó önállóan működő</t>
  </si>
  <si>
    <t>Intézmény, előirányzat-módosítás indoka</t>
  </si>
  <si>
    <t>EGYESÍTETT ÓVODAI INTÉZMÉNY</t>
  </si>
  <si>
    <t>TISZAVASVÁRI ÁLTALÁNOS ISKOLA</t>
  </si>
  <si>
    <t>TISZAVASVÁRI ÁLT. ISK. ÖSSZESEN:</t>
  </si>
  <si>
    <t>TISZAVASVÁRI KÖZÉPISKOLA</t>
  </si>
  <si>
    <t>TISZAVASVÁRI KÖZÉPISKOLA ÖSSZ.</t>
  </si>
  <si>
    <t>MŰVELŐDÉSI KÖZPONT ÉS KÖNYVTÁR</t>
  </si>
  <si>
    <t>MŰVELŐDÉSI KÖZPONT ÖSSZESEN:</t>
  </si>
  <si>
    <t>HANKÓ LÁSZLÓ ZENEISKOLA</t>
  </si>
  <si>
    <t>HANKÓ LÁSZLÓ ZENEISKOLA ÖSSZESEN:</t>
  </si>
  <si>
    <t>VÁROSI KINCSTÁR</t>
  </si>
  <si>
    <t>VÁROSI KINCSTÁR ÖSSZESEN:</t>
  </si>
  <si>
    <t>INTÉZMÉNYEK MINDÖSSZESEN:</t>
  </si>
  <si>
    <t>EGYESÍTETT ÓVODAI INT. ÖSSZESEN:</t>
  </si>
  <si>
    <t>PEDAGÓGIAI SZAKSZOLGÁLAT</t>
  </si>
  <si>
    <t>Egyéb</t>
  </si>
  <si>
    <t>intézményeknél végrehajtandó saját hatáskörű előirányzat-módosításokról</t>
  </si>
  <si>
    <t>intézményeknél felügyeleti hatáskörben végrehajtandó előirányzat-módosításokról</t>
  </si>
  <si>
    <t>PEDAGÓGIAI SZAKSZOLG. ÖSSZESEN:</t>
  </si>
  <si>
    <t>Felhalmo-zási</t>
  </si>
  <si>
    <t>1. sz. melléklet</t>
  </si>
  <si>
    <t>2. sz. melléklet</t>
  </si>
  <si>
    <t>Felnőttképzés többletbevétele miatt</t>
  </si>
  <si>
    <t>Tám. Pe. Átadás</t>
  </si>
  <si>
    <t xml:space="preserve">Pe.átv. </t>
  </si>
  <si>
    <t>Leonardo da Vinci pályázat visszafiz. köt. miatt</t>
  </si>
  <si>
    <t>Portások bérének támogatása miatt</t>
  </si>
  <si>
    <t>Szakiskolai tanulmányi ösztöndíj</t>
  </si>
  <si>
    <t>Iskolagyümölcs program</t>
  </si>
  <si>
    <t>Reál élelmiszer támogatás</t>
  </si>
  <si>
    <t>Alapítványi támogatás</t>
  </si>
  <si>
    <t>Diákigazolvány miatt teljesített be- és kifizetések előirányzatára</t>
  </si>
  <si>
    <t>Átcsoportosítás TÁMOP 3.1.7. pályázatok előirányzattól eltérő felhasználása miatt</t>
  </si>
  <si>
    <t>SZJA 1 %-ának felajánlása miatt</t>
  </si>
  <si>
    <t>Buszbérletre jogosult tanulók létszámának növekedése miatt</t>
  </si>
  <si>
    <t>Elmaradt 25 és 30 éves jubileumi jutalom fedezetére</t>
  </si>
  <si>
    <t>- kompenzáció fedezetére</t>
  </si>
  <si>
    <t>- betegszabadság- és táppénzhozzájárulás fedezetére</t>
  </si>
  <si>
    <t>- bér- és járulék előirányzat várható túllépése miatt</t>
  </si>
  <si>
    <t>Buszbérletre jogosult tanulók létszámának növ. miatt</t>
  </si>
  <si>
    <t>- kompenzáció fedezetére (VK saját)</t>
  </si>
  <si>
    <t>- közmunka tervezettől eltérő alakulása miatt</t>
  </si>
  <si>
    <t xml:space="preserve">- közmunka előirányzatának csökkentése várható alacsonyabb teljesítés miatt </t>
  </si>
  <si>
    <t>További szakképesítések hasznosítása miatti átsorolások fedezetére</t>
  </si>
  <si>
    <t>Útravaló ösztöndíj</t>
  </si>
  <si>
    <t>- pályakezdő foglalkoztatásának tám. miatt (VK saját)</t>
  </si>
  <si>
    <t>- előirányzat-átcsoportosítás közmunka dologiból felhalmozási kiadásra szivattyú vásárlás miatt</t>
  </si>
  <si>
    <t>- pályakezdők foglalkoztatásának tám. miatt</t>
  </si>
  <si>
    <t>Pályakezdő foglalkoztatásának tám. Miatt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</si>
</sst>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i/>
      <sz val="11"/>
      <name val="Times New Roman"/>
      <family val="1"/>
    </font>
    <font>
      <i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2" fillId="3" borderId="8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6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2" borderId="6" xfId="0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0" fontId="10" fillId="3" borderId="8" xfId="0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3" borderId="12" xfId="0" applyNumberFormat="1" applyFont="1" applyFill="1" applyBorder="1" applyAlignment="1">
      <alignment vertical="center"/>
    </xf>
    <xf numFmtId="0" fontId="1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6" xfId="0" applyFont="1" applyBorder="1" applyAlignment="1">
      <alignment horizontal="left" wrapText="1"/>
    </xf>
    <xf numFmtId="3" fontId="10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8" fillId="0" borderId="6" xfId="0" applyFont="1" applyBorder="1" applyAlignment="1" quotePrefix="1">
      <alignment/>
    </xf>
    <xf numFmtId="0" fontId="8" fillId="0" borderId="10" xfId="0" applyFont="1" applyBorder="1" applyAlignment="1" quotePrefix="1">
      <alignment/>
    </xf>
    <xf numFmtId="3" fontId="8" fillId="0" borderId="1" xfId="0" applyNumberFormat="1" applyFont="1" applyBorder="1" applyAlignment="1">
      <alignment/>
    </xf>
    <xf numFmtId="0" fontId="8" fillId="0" borderId="6" xfId="0" applyFont="1" applyBorder="1" applyAlignment="1" quotePrefix="1">
      <alignment wrapText="1"/>
    </xf>
    <xf numFmtId="0" fontId="1" fillId="0" borderId="6" xfId="0" applyFont="1" applyBorder="1" applyAlignment="1" quotePrefix="1">
      <alignment/>
    </xf>
    <xf numFmtId="0" fontId="2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textRotation="90" wrapText="1"/>
    </xf>
    <xf numFmtId="3" fontId="2" fillId="0" borderId="9" xfId="0" applyNumberFormat="1" applyFont="1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textRotation="90"/>
    </xf>
    <xf numFmtId="3" fontId="2" fillId="0" borderId="12" xfId="0" applyNumberFormat="1" applyFont="1" applyBorder="1" applyAlignment="1">
      <alignment horizontal="center" vertical="center" textRotation="90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textRotation="90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textRotation="90" wrapText="1"/>
    </xf>
    <xf numFmtId="3" fontId="10" fillId="0" borderId="0" xfId="0" applyNumberFormat="1" applyFont="1" applyAlignment="1">
      <alignment horizont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textRotation="90" wrapText="1"/>
    </xf>
    <xf numFmtId="3" fontId="10" fillId="0" borderId="1" xfId="0" applyNumberFormat="1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textRotation="90"/>
    </xf>
    <xf numFmtId="3" fontId="10" fillId="0" borderId="11" xfId="0" applyNumberFormat="1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1" ySplit="9" topLeftCell="C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5" sqref="G25"/>
    </sheetView>
  </sheetViews>
  <sheetFormatPr defaultColWidth="9.140625" defaultRowHeight="12.75"/>
  <cols>
    <col min="1" max="1" width="46.00390625" style="2" customWidth="1"/>
    <col min="2" max="2" width="9.140625" style="3" customWidth="1"/>
    <col min="3" max="3" width="8.57421875" style="3" customWidth="1"/>
    <col min="4" max="4" width="9.140625" style="3" customWidth="1"/>
    <col min="5" max="5" width="10.421875" style="3" customWidth="1"/>
    <col min="6" max="6" width="8.140625" style="3" customWidth="1"/>
    <col min="7" max="8" width="9.140625" style="3" customWidth="1"/>
    <col min="9" max="9" width="9.00390625" style="3" customWidth="1"/>
    <col min="10" max="12" width="8.7109375" style="3" customWidth="1"/>
  </cols>
  <sheetData>
    <row r="1" ht="15.75">
      <c r="L1" s="5" t="s">
        <v>35</v>
      </c>
    </row>
    <row r="2" spans="1:12" ht="15.75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.75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ht="15.75">
      <c r="L5" s="5" t="s">
        <v>12</v>
      </c>
    </row>
    <row r="6" ht="16.5" thickBot="1">
      <c r="L6" s="5"/>
    </row>
    <row r="7" spans="1:12" ht="21" customHeight="1">
      <c r="A7" s="65" t="s">
        <v>15</v>
      </c>
      <c r="B7" s="68" t="s">
        <v>10</v>
      </c>
      <c r="C7" s="68"/>
      <c r="D7" s="68"/>
      <c r="E7" s="68"/>
      <c r="F7" s="68"/>
      <c r="G7" s="68"/>
      <c r="H7" s="68"/>
      <c r="I7" s="68"/>
      <c r="J7" s="68" t="s">
        <v>11</v>
      </c>
      <c r="K7" s="68"/>
      <c r="L7" s="69"/>
    </row>
    <row r="8" spans="1:12" ht="21" customHeight="1">
      <c r="A8" s="66"/>
      <c r="B8" s="70" t="s">
        <v>7</v>
      </c>
      <c r="C8" s="72" t="s">
        <v>8</v>
      </c>
      <c r="D8" s="72" t="s">
        <v>1</v>
      </c>
      <c r="E8" s="72" t="s">
        <v>2</v>
      </c>
      <c r="F8" s="72" t="s">
        <v>3</v>
      </c>
      <c r="G8" s="72" t="s">
        <v>4</v>
      </c>
      <c r="H8" s="80" t="s">
        <v>38</v>
      </c>
      <c r="I8" s="72" t="s">
        <v>9</v>
      </c>
      <c r="J8" s="84" t="s">
        <v>0</v>
      </c>
      <c r="K8" s="85"/>
      <c r="L8" s="76" t="s">
        <v>9</v>
      </c>
    </row>
    <row r="9" spans="1:12" s="1" customFormat="1" ht="52.5" customHeight="1" thickBot="1">
      <c r="A9" s="81"/>
      <c r="B9" s="82"/>
      <c r="C9" s="80"/>
      <c r="D9" s="80"/>
      <c r="E9" s="80"/>
      <c r="F9" s="80"/>
      <c r="G9" s="80"/>
      <c r="H9" s="86"/>
      <c r="I9" s="80"/>
      <c r="J9" s="7" t="s">
        <v>39</v>
      </c>
      <c r="K9" s="7" t="s">
        <v>30</v>
      </c>
      <c r="L9" s="83"/>
    </row>
    <row r="10" spans="1:12" ht="15.75" hidden="1">
      <c r="A10" s="11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5.75" hidden="1">
      <c r="A11" s="14"/>
      <c r="B11" s="8"/>
      <c r="C11" s="8"/>
      <c r="D11" s="8"/>
      <c r="E11" s="8"/>
      <c r="F11" s="8"/>
      <c r="G11" s="8"/>
      <c r="H11" s="8"/>
      <c r="I11" s="9">
        <f>SUM(B11:G11)</f>
        <v>0</v>
      </c>
      <c r="J11" s="8"/>
      <c r="K11" s="8"/>
      <c r="L11" s="15">
        <f>SUM(J11:K11)</f>
        <v>0</v>
      </c>
    </row>
    <row r="12" spans="1:12" s="4" customFormat="1" ht="15.75" hidden="1">
      <c r="A12" s="16" t="s">
        <v>28</v>
      </c>
      <c r="B12" s="10">
        <f aca="true" t="shared" si="0" ref="B12:L12">SUM(B11:B11)</f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/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</row>
    <row r="13" spans="1:12" s="4" customFormat="1" ht="15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s="4" customFormat="1" ht="30">
      <c r="A14" s="47" t="s">
        <v>47</v>
      </c>
      <c r="B14" s="27"/>
      <c r="C14" s="27"/>
      <c r="D14" s="27">
        <v>-2152</v>
      </c>
      <c r="E14" s="27"/>
      <c r="F14" s="27"/>
      <c r="G14" s="27">
        <v>2152</v>
      </c>
      <c r="H14" s="28"/>
      <c r="I14" s="27">
        <f>SUM(B14:H14)</f>
        <v>0</v>
      </c>
      <c r="J14" s="27"/>
      <c r="K14" s="27"/>
      <c r="L14" s="29">
        <f>SUM(J14:K14)</f>
        <v>0</v>
      </c>
    </row>
    <row r="15" spans="1:12" s="4" customFormat="1" ht="15">
      <c r="A15" s="56" t="s">
        <v>62</v>
      </c>
      <c r="B15" s="27">
        <v>594</v>
      </c>
      <c r="C15" s="27">
        <v>160</v>
      </c>
      <c r="D15" s="27"/>
      <c r="E15" s="27"/>
      <c r="F15" s="27"/>
      <c r="G15" s="27"/>
      <c r="H15" s="28"/>
      <c r="I15" s="27">
        <f>SUM(B15:H15)</f>
        <v>754</v>
      </c>
      <c r="J15" s="27">
        <v>754</v>
      </c>
      <c r="K15" s="27"/>
      <c r="L15" s="29">
        <f>SUM(J15:K15)</f>
        <v>754</v>
      </c>
    </row>
    <row r="16" spans="1:12" s="4" customFormat="1" ht="14.25">
      <c r="A16" s="30" t="s">
        <v>28</v>
      </c>
      <c r="B16" s="31">
        <f>SUM(B14:B15)</f>
        <v>594</v>
      </c>
      <c r="C16" s="31">
        <f aca="true" t="shared" si="1" ref="C16:L16">SUM(C14:C15)</f>
        <v>160</v>
      </c>
      <c r="D16" s="31">
        <f t="shared" si="1"/>
        <v>-2152</v>
      </c>
      <c r="E16" s="31">
        <f t="shared" si="1"/>
        <v>0</v>
      </c>
      <c r="F16" s="31">
        <f t="shared" si="1"/>
        <v>0</v>
      </c>
      <c r="G16" s="31">
        <f t="shared" si="1"/>
        <v>2152</v>
      </c>
      <c r="H16" s="31">
        <f t="shared" si="1"/>
        <v>0</v>
      </c>
      <c r="I16" s="31">
        <f t="shared" si="1"/>
        <v>754</v>
      </c>
      <c r="J16" s="31">
        <f t="shared" si="1"/>
        <v>754</v>
      </c>
      <c r="K16" s="31">
        <f t="shared" si="1"/>
        <v>0</v>
      </c>
      <c r="L16" s="31">
        <f t="shared" si="1"/>
        <v>754</v>
      </c>
    </row>
    <row r="17" spans="1:12" ht="15.75">
      <c r="A17" s="17" t="s">
        <v>17</v>
      </c>
      <c r="B17" s="8"/>
      <c r="C17" s="8"/>
      <c r="D17" s="8"/>
      <c r="E17" s="8"/>
      <c r="F17" s="8"/>
      <c r="G17" s="8"/>
      <c r="H17" s="8"/>
      <c r="I17" s="9"/>
      <c r="J17" s="8"/>
      <c r="K17" s="8"/>
      <c r="L17" s="15"/>
    </row>
    <row r="18" spans="1:12" ht="15.75">
      <c r="A18" s="14" t="s">
        <v>43</v>
      </c>
      <c r="B18" s="8"/>
      <c r="C18" s="8"/>
      <c r="D18" s="8">
        <v>2224</v>
      </c>
      <c r="E18" s="8"/>
      <c r="F18" s="8"/>
      <c r="G18" s="8"/>
      <c r="H18" s="8"/>
      <c r="I18" s="9">
        <f>SUM(B18:G18)</f>
        <v>2224</v>
      </c>
      <c r="J18" s="8">
        <v>2224</v>
      </c>
      <c r="K18" s="8"/>
      <c r="L18" s="15">
        <f>SUM(J18:K18)</f>
        <v>2224</v>
      </c>
    </row>
    <row r="19" spans="1:12" ht="15.75">
      <c r="A19" s="14" t="s">
        <v>44</v>
      </c>
      <c r="B19" s="8"/>
      <c r="C19" s="8"/>
      <c r="D19" s="8">
        <v>30</v>
      </c>
      <c r="E19" s="8"/>
      <c r="F19" s="8"/>
      <c r="G19" s="8"/>
      <c r="H19" s="8"/>
      <c r="I19" s="9">
        <f>SUM(B19:G19)</f>
        <v>30</v>
      </c>
      <c r="J19" s="8">
        <v>30</v>
      </c>
      <c r="K19" s="8"/>
      <c r="L19" s="15">
        <f>SUM(J19:K19)</f>
        <v>30</v>
      </c>
    </row>
    <row r="20" spans="1:12" ht="15.75">
      <c r="A20" s="14" t="s">
        <v>45</v>
      </c>
      <c r="B20" s="8"/>
      <c r="C20" s="8"/>
      <c r="D20" s="8">
        <v>50</v>
      </c>
      <c r="E20" s="8"/>
      <c r="F20" s="8"/>
      <c r="G20" s="8"/>
      <c r="H20" s="8"/>
      <c r="I20" s="9">
        <f>SUM(B20:G20)</f>
        <v>50</v>
      </c>
      <c r="J20" s="8">
        <v>50</v>
      </c>
      <c r="K20" s="8"/>
      <c r="L20" s="15">
        <f>SUM(J20:K20)</f>
        <v>50</v>
      </c>
    </row>
    <row r="21" spans="1:12" ht="31.5">
      <c r="A21" s="50" t="s">
        <v>46</v>
      </c>
      <c r="B21" s="8"/>
      <c r="C21" s="8"/>
      <c r="D21" s="8">
        <v>134</v>
      </c>
      <c r="E21" s="8"/>
      <c r="F21" s="8"/>
      <c r="G21" s="8"/>
      <c r="H21" s="8"/>
      <c r="I21" s="9">
        <f>SUM(B21:G21)</f>
        <v>134</v>
      </c>
      <c r="J21" s="8"/>
      <c r="K21" s="8">
        <v>134</v>
      </c>
      <c r="L21" s="15">
        <f>SUM(J21:K21)</f>
        <v>134</v>
      </c>
    </row>
    <row r="22" spans="1:12" ht="15.75">
      <c r="A22" s="50" t="s">
        <v>63</v>
      </c>
      <c r="B22" s="8">
        <v>366</v>
      </c>
      <c r="C22" s="8">
        <v>99</v>
      </c>
      <c r="D22" s="8"/>
      <c r="E22" s="8"/>
      <c r="F22" s="8"/>
      <c r="G22" s="8"/>
      <c r="H22" s="8"/>
      <c r="I22" s="9">
        <f>SUM(B22:G22)</f>
        <v>465</v>
      </c>
      <c r="J22" s="8">
        <v>465</v>
      </c>
      <c r="K22" s="8"/>
      <c r="L22" s="15">
        <f>SUM(J22:K22)</f>
        <v>465</v>
      </c>
    </row>
    <row r="23" spans="1:12" ht="15.75">
      <c r="A23" s="16" t="s">
        <v>18</v>
      </c>
      <c r="B23" s="10">
        <f>SUM(B18:B22)</f>
        <v>366</v>
      </c>
      <c r="C23" s="10">
        <f aca="true" t="shared" si="2" ref="C23:L23">SUM(C18:C22)</f>
        <v>99</v>
      </c>
      <c r="D23" s="10">
        <f t="shared" si="2"/>
        <v>2438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2903</v>
      </c>
      <c r="J23" s="10">
        <f t="shared" si="2"/>
        <v>2769</v>
      </c>
      <c r="K23" s="10">
        <f t="shared" si="2"/>
        <v>134</v>
      </c>
      <c r="L23" s="10">
        <f t="shared" si="2"/>
        <v>2903</v>
      </c>
    </row>
    <row r="24" spans="1:12" ht="15.75">
      <c r="A24" s="17" t="s">
        <v>19</v>
      </c>
      <c r="B24" s="8"/>
      <c r="C24" s="8"/>
      <c r="D24" s="8"/>
      <c r="E24" s="8"/>
      <c r="F24" s="8"/>
      <c r="G24" s="8"/>
      <c r="H24" s="8"/>
      <c r="I24" s="9"/>
      <c r="J24" s="8"/>
      <c r="K24" s="8"/>
      <c r="L24" s="15"/>
    </row>
    <row r="25" spans="1:12" ht="15.75">
      <c r="A25" s="14" t="s">
        <v>37</v>
      </c>
      <c r="B25" s="8">
        <v>1969</v>
      </c>
      <c r="C25" s="8">
        <v>531</v>
      </c>
      <c r="D25" s="8">
        <v>14480</v>
      </c>
      <c r="E25" s="8"/>
      <c r="F25" s="8"/>
      <c r="G25" s="8"/>
      <c r="H25" s="8"/>
      <c r="I25" s="9">
        <f aca="true" t="shared" si="3" ref="I25:I30">SUM(B25:H25)</f>
        <v>16980</v>
      </c>
      <c r="J25" s="8"/>
      <c r="K25" s="8">
        <v>16980</v>
      </c>
      <c r="L25" s="15">
        <f aca="true" t="shared" si="4" ref="L25:L30">SUM(J25:K25)</f>
        <v>16980</v>
      </c>
    </row>
    <row r="26" spans="1:12" ht="15.75">
      <c r="A26" s="14" t="s">
        <v>40</v>
      </c>
      <c r="B26" s="8">
        <v>-940</v>
      </c>
      <c r="C26" s="8">
        <v>-254</v>
      </c>
      <c r="D26" s="8">
        <v>13</v>
      </c>
      <c r="E26" s="8"/>
      <c r="F26" s="8"/>
      <c r="G26" s="8"/>
      <c r="H26" s="8">
        <v>1181</v>
      </c>
      <c r="I26" s="9">
        <f t="shared" si="3"/>
        <v>0</v>
      </c>
      <c r="J26" s="8"/>
      <c r="K26" s="8"/>
      <c r="L26" s="15">
        <f t="shared" si="4"/>
        <v>0</v>
      </c>
    </row>
    <row r="27" spans="1:12" ht="15.75">
      <c r="A27" s="14" t="s">
        <v>41</v>
      </c>
      <c r="B27" s="8">
        <v>1523</v>
      </c>
      <c r="C27" s="8">
        <v>206</v>
      </c>
      <c r="D27" s="8"/>
      <c r="E27" s="8"/>
      <c r="F27" s="8"/>
      <c r="G27" s="8"/>
      <c r="H27" s="8"/>
      <c r="I27" s="9">
        <f t="shared" si="3"/>
        <v>1729</v>
      </c>
      <c r="J27" s="8">
        <v>1729</v>
      </c>
      <c r="K27" s="8"/>
      <c r="L27" s="15">
        <f t="shared" si="4"/>
        <v>1729</v>
      </c>
    </row>
    <row r="28" spans="1:12" ht="15.75">
      <c r="A28" s="14" t="s">
        <v>42</v>
      </c>
      <c r="B28" s="8">
        <v>6214</v>
      </c>
      <c r="C28" s="8">
        <v>80</v>
      </c>
      <c r="D28" s="8"/>
      <c r="E28" s="8"/>
      <c r="F28" s="8"/>
      <c r="G28" s="8"/>
      <c r="H28" s="8"/>
      <c r="I28" s="9">
        <f t="shared" si="3"/>
        <v>6294</v>
      </c>
      <c r="J28" s="8">
        <v>6294</v>
      </c>
      <c r="K28" s="8"/>
      <c r="L28" s="15">
        <f t="shared" si="4"/>
        <v>6294</v>
      </c>
    </row>
    <row r="29" spans="1:12" ht="31.5">
      <c r="A29" s="50" t="s">
        <v>46</v>
      </c>
      <c r="B29" s="8"/>
      <c r="C29" s="8"/>
      <c r="D29" s="8">
        <v>216</v>
      </c>
      <c r="E29" s="8"/>
      <c r="F29" s="8"/>
      <c r="G29" s="8"/>
      <c r="H29" s="8"/>
      <c r="I29" s="9">
        <f t="shared" si="3"/>
        <v>216</v>
      </c>
      <c r="J29" s="8"/>
      <c r="K29" s="8">
        <v>216</v>
      </c>
      <c r="L29" s="15">
        <f t="shared" si="4"/>
        <v>216</v>
      </c>
    </row>
    <row r="30" spans="1:12" ht="15.75">
      <c r="A30" s="50" t="s">
        <v>59</v>
      </c>
      <c r="B30" s="8">
        <v>1533</v>
      </c>
      <c r="C30" s="8"/>
      <c r="D30" s="8"/>
      <c r="E30" s="8">
        <v>1200</v>
      </c>
      <c r="F30" s="8"/>
      <c r="G30" s="8"/>
      <c r="H30" s="8"/>
      <c r="I30" s="9">
        <f t="shared" si="3"/>
        <v>2733</v>
      </c>
      <c r="J30" s="8">
        <v>2733</v>
      </c>
      <c r="K30" s="8"/>
      <c r="L30" s="15">
        <f t="shared" si="4"/>
        <v>2733</v>
      </c>
    </row>
    <row r="31" spans="1:13" ht="16.5" thickBot="1">
      <c r="A31" s="63" t="s">
        <v>20</v>
      </c>
      <c r="B31" s="64">
        <f aca="true" t="shared" si="5" ref="B31:L31">SUM(B25:B30)</f>
        <v>10299</v>
      </c>
      <c r="C31" s="64">
        <f t="shared" si="5"/>
        <v>563</v>
      </c>
      <c r="D31" s="64">
        <f t="shared" si="5"/>
        <v>14709</v>
      </c>
      <c r="E31" s="64">
        <f t="shared" si="5"/>
        <v>1200</v>
      </c>
      <c r="F31" s="64">
        <f t="shared" si="5"/>
        <v>0</v>
      </c>
      <c r="G31" s="64">
        <f t="shared" si="5"/>
        <v>0</v>
      </c>
      <c r="H31" s="64">
        <f t="shared" si="5"/>
        <v>1181</v>
      </c>
      <c r="I31" s="64">
        <f t="shared" si="5"/>
        <v>27952</v>
      </c>
      <c r="J31" s="64">
        <f t="shared" si="5"/>
        <v>10756</v>
      </c>
      <c r="K31" s="64">
        <f t="shared" si="5"/>
        <v>17196</v>
      </c>
      <c r="L31" s="64">
        <f t="shared" si="5"/>
        <v>27952</v>
      </c>
      <c r="M31" s="20"/>
    </row>
    <row r="32" spans="1:12" ht="21" customHeight="1">
      <c r="A32" s="65" t="s">
        <v>15</v>
      </c>
      <c r="B32" s="68" t="s">
        <v>10</v>
      </c>
      <c r="C32" s="68"/>
      <c r="D32" s="68"/>
      <c r="E32" s="68"/>
      <c r="F32" s="68"/>
      <c r="G32" s="68"/>
      <c r="H32" s="68"/>
      <c r="I32" s="68"/>
      <c r="J32" s="68" t="s">
        <v>11</v>
      </c>
      <c r="K32" s="68"/>
      <c r="L32" s="69"/>
    </row>
    <row r="33" spans="1:12" ht="21" customHeight="1">
      <c r="A33" s="66"/>
      <c r="B33" s="70" t="s">
        <v>7</v>
      </c>
      <c r="C33" s="72" t="s">
        <v>8</v>
      </c>
      <c r="D33" s="72" t="s">
        <v>1</v>
      </c>
      <c r="E33" s="72" t="s">
        <v>2</v>
      </c>
      <c r="F33" s="72" t="s">
        <v>3</v>
      </c>
      <c r="G33" s="72" t="s">
        <v>4</v>
      </c>
      <c r="H33" s="72" t="s">
        <v>38</v>
      </c>
      <c r="I33" s="72" t="s">
        <v>9</v>
      </c>
      <c r="J33" s="75" t="s">
        <v>0</v>
      </c>
      <c r="K33" s="75"/>
      <c r="L33" s="76" t="s">
        <v>9</v>
      </c>
    </row>
    <row r="34" spans="1:12" s="1" customFormat="1" ht="52.5" customHeight="1" thickBot="1">
      <c r="A34" s="67"/>
      <c r="B34" s="71"/>
      <c r="C34" s="73"/>
      <c r="D34" s="73"/>
      <c r="E34" s="73"/>
      <c r="F34" s="73"/>
      <c r="G34" s="73"/>
      <c r="H34" s="73"/>
      <c r="I34" s="73"/>
      <c r="J34" s="62" t="s">
        <v>39</v>
      </c>
      <c r="K34" s="62" t="s">
        <v>30</v>
      </c>
      <c r="L34" s="77"/>
    </row>
    <row r="35" spans="1:12" ht="15.75">
      <c r="A35" s="58" t="s">
        <v>25</v>
      </c>
      <c r="B35" s="59"/>
      <c r="C35" s="59"/>
      <c r="D35" s="59"/>
      <c r="E35" s="59"/>
      <c r="F35" s="59"/>
      <c r="G35" s="59"/>
      <c r="H35" s="59"/>
      <c r="I35" s="60">
        <f>SUM(B35:G35)</f>
        <v>0</v>
      </c>
      <c r="J35" s="59"/>
      <c r="K35" s="59"/>
      <c r="L35" s="61">
        <f>SUM(J35:K35)</f>
        <v>0</v>
      </c>
    </row>
    <row r="36" spans="1:12" ht="15.75">
      <c r="A36" s="57" t="s">
        <v>56</v>
      </c>
      <c r="B36" s="8">
        <v>-11948</v>
      </c>
      <c r="C36" s="8">
        <v>-1613</v>
      </c>
      <c r="D36" s="8"/>
      <c r="E36" s="8"/>
      <c r="F36" s="8"/>
      <c r="G36" s="8"/>
      <c r="H36" s="8"/>
      <c r="I36" s="9">
        <f>SUM(B36:G36)</f>
        <v>-13561</v>
      </c>
      <c r="J36" s="8">
        <v>-13561</v>
      </c>
      <c r="K36" s="8"/>
      <c r="L36" s="15">
        <f>SUM(J36:K36)</f>
        <v>-13561</v>
      </c>
    </row>
    <row r="37" spans="1:12" ht="15.75">
      <c r="A37" s="53" t="s">
        <v>60</v>
      </c>
      <c r="B37" s="8">
        <v>336</v>
      </c>
      <c r="C37" s="8">
        <v>90</v>
      </c>
      <c r="D37" s="8"/>
      <c r="E37" s="8"/>
      <c r="F37" s="8"/>
      <c r="G37" s="8"/>
      <c r="H37" s="8"/>
      <c r="I37" s="9">
        <f>SUM(B37:G37)</f>
        <v>426</v>
      </c>
      <c r="J37" s="8">
        <v>426</v>
      </c>
      <c r="K37" s="8"/>
      <c r="L37" s="15">
        <f>SUM(J37:K37)</f>
        <v>426</v>
      </c>
    </row>
    <row r="38" spans="1:12" ht="30">
      <c r="A38" s="56" t="s">
        <v>61</v>
      </c>
      <c r="B38" s="8"/>
      <c r="C38" s="8"/>
      <c r="D38" s="8">
        <v>-314</v>
      </c>
      <c r="E38" s="8"/>
      <c r="F38" s="8"/>
      <c r="G38" s="8">
        <v>314</v>
      </c>
      <c r="H38" s="8"/>
      <c r="I38" s="9">
        <f>SUM(B38:G38)</f>
        <v>0</v>
      </c>
      <c r="J38" s="8"/>
      <c r="K38" s="8"/>
      <c r="L38" s="15">
        <f>SUM(J38:K38)</f>
        <v>0</v>
      </c>
    </row>
    <row r="39" spans="1:12" ht="15.75">
      <c r="A39" s="16" t="s">
        <v>26</v>
      </c>
      <c r="B39" s="10">
        <f>SUM(B36:B38)</f>
        <v>-11612</v>
      </c>
      <c r="C39" s="10">
        <f aca="true" t="shared" si="6" ref="C39:L39">SUM(C36:C38)</f>
        <v>-1523</v>
      </c>
      <c r="D39" s="10">
        <f t="shared" si="6"/>
        <v>-314</v>
      </c>
      <c r="E39" s="10">
        <f t="shared" si="6"/>
        <v>0</v>
      </c>
      <c r="F39" s="10">
        <f t="shared" si="6"/>
        <v>0</v>
      </c>
      <c r="G39" s="10">
        <f t="shared" si="6"/>
        <v>314</v>
      </c>
      <c r="H39" s="10">
        <f t="shared" si="6"/>
        <v>0</v>
      </c>
      <c r="I39" s="10">
        <f t="shared" si="6"/>
        <v>-13135</v>
      </c>
      <c r="J39" s="10">
        <f t="shared" si="6"/>
        <v>-13135</v>
      </c>
      <c r="K39" s="10">
        <f t="shared" si="6"/>
        <v>0</v>
      </c>
      <c r="L39" s="10">
        <f t="shared" si="6"/>
        <v>-13135</v>
      </c>
    </row>
    <row r="40" spans="1:12" ht="15">
      <c r="A40" s="34" t="s">
        <v>21</v>
      </c>
      <c r="B40" s="27"/>
      <c r="C40" s="27"/>
      <c r="D40" s="27"/>
      <c r="E40" s="27"/>
      <c r="F40" s="27"/>
      <c r="G40" s="27"/>
      <c r="H40" s="28"/>
      <c r="I40" s="27"/>
      <c r="J40" s="27"/>
      <c r="K40" s="27"/>
      <c r="L40" s="29"/>
    </row>
    <row r="41" spans="1:12" ht="15">
      <c r="A41" s="26" t="s">
        <v>48</v>
      </c>
      <c r="B41" s="27"/>
      <c r="C41" s="27"/>
      <c r="D41" s="27">
        <v>93</v>
      </c>
      <c r="E41" s="27"/>
      <c r="F41" s="27"/>
      <c r="G41" s="27"/>
      <c r="H41" s="28"/>
      <c r="I41" s="27">
        <f>SUM(B41:H41)</f>
        <v>93</v>
      </c>
      <c r="J41" s="27">
        <v>93</v>
      </c>
      <c r="K41" s="27"/>
      <c r="L41" s="29">
        <f>SUM(J41:K41)</f>
        <v>93</v>
      </c>
    </row>
    <row r="42" spans="1:12" ht="14.25">
      <c r="A42" s="30" t="s">
        <v>22</v>
      </c>
      <c r="B42" s="31">
        <f aca="true" t="shared" si="7" ref="B42:L42">SUM(B41:B41)</f>
        <v>0</v>
      </c>
      <c r="C42" s="31">
        <f t="shared" si="7"/>
        <v>0</v>
      </c>
      <c r="D42" s="31">
        <f t="shared" si="7"/>
        <v>93</v>
      </c>
      <c r="E42" s="31">
        <f t="shared" si="7"/>
        <v>0</v>
      </c>
      <c r="F42" s="31">
        <f t="shared" si="7"/>
        <v>0</v>
      </c>
      <c r="G42" s="31">
        <f t="shared" si="7"/>
        <v>0</v>
      </c>
      <c r="H42" s="31">
        <f t="shared" si="7"/>
        <v>0</v>
      </c>
      <c r="I42" s="31">
        <f t="shared" si="7"/>
        <v>93</v>
      </c>
      <c r="J42" s="31">
        <f t="shared" si="7"/>
        <v>93</v>
      </c>
      <c r="K42" s="31">
        <f t="shared" si="7"/>
        <v>0</v>
      </c>
      <c r="L42" s="35">
        <f t="shared" si="7"/>
        <v>93</v>
      </c>
    </row>
    <row r="43" spans="1:12" s="6" customFormat="1" ht="22.5" customHeight="1" thickBot="1">
      <c r="A43" s="18" t="s">
        <v>27</v>
      </c>
      <c r="B43" s="19">
        <f>SUM(B16,B23,B31,B39,B42)</f>
        <v>-353</v>
      </c>
      <c r="C43" s="19">
        <f aca="true" t="shared" si="8" ref="C43:L43">SUM(C16,C23,C31,C39,C42)</f>
        <v>-701</v>
      </c>
      <c r="D43" s="19">
        <f t="shared" si="8"/>
        <v>14774</v>
      </c>
      <c r="E43" s="19">
        <f t="shared" si="8"/>
        <v>1200</v>
      </c>
      <c r="F43" s="19">
        <f t="shared" si="8"/>
        <v>0</v>
      </c>
      <c r="G43" s="19">
        <f t="shared" si="8"/>
        <v>2466</v>
      </c>
      <c r="H43" s="19">
        <f t="shared" si="8"/>
        <v>1181</v>
      </c>
      <c r="I43" s="19">
        <f t="shared" si="8"/>
        <v>18567</v>
      </c>
      <c r="J43" s="19">
        <f t="shared" si="8"/>
        <v>1237</v>
      </c>
      <c r="K43" s="19">
        <f t="shared" si="8"/>
        <v>17330</v>
      </c>
      <c r="L43" s="19">
        <f t="shared" si="8"/>
        <v>18567</v>
      </c>
    </row>
    <row r="46" spans="9:12" ht="15.75">
      <c r="I46" s="21"/>
      <c r="J46" s="21"/>
      <c r="K46" s="21"/>
      <c r="L46" s="21"/>
    </row>
    <row r="47" spans="9:12" ht="15.75">
      <c r="I47" s="74"/>
      <c r="J47" s="74"/>
      <c r="K47" s="74"/>
      <c r="L47" s="74"/>
    </row>
    <row r="48" spans="9:12" ht="15.75">
      <c r="I48" s="78"/>
      <c r="J48" s="78"/>
      <c r="K48" s="78"/>
      <c r="L48" s="78"/>
    </row>
  </sheetData>
  <mergeCells count="31">
    <mergeCell ref="C8:C9"/>
    <mergeCell ref="B8:B9"/>
    <mergeCell ref="J7:L7"/>
    <mergeCell ref="L8:L9"/>
    <mergeCell ref="D8:D9"/>
    <mergeCell ref="J8:K8"/>
    <mergeCell ref="H8:H9"/>
    <mergeCell ref="I48:L48"/>
    <mergeCell ref="A2:L2"/>
    <mergeCell ref="A3:L3"/>
    <mergeCell ref="A4:L4"/>
    <mergeCell ref="I8:I9"/>
    <mergeCell ref="G8:G9"/>
    <mergeCell ref="F8:F9"/>
    <mergeCell ref="E8:E9"/>
    <mergeCell ref="A7:A9"/>
    <mergeCell ref="B7:I7"/>
    <mergeCell ref="I47:L47"/>
    <mergeCell ref="I33:I34"/>
    <mergeCell ref="J33:K33"/>
    <mergeCell ref="L33:L34"/>
    <mergeCell ref="A32:A34"/>
    <mergeCell ref="B32:I32"/>
    <mergeCell ref="J32:L32"/>
    <mergeCell ref="B33:B34"/>
    <mergeCell ref="C33:C34"/>
    <mergeCell ref="D33:D34"/>
    <mergeCell ref="E33:E34"/>
    <mergeCell ref="F33:F34"/>
    <mergeCell ref="G33:G34"/>
    <mergeCell ref="H33:H34"/>
  </mergeCells>
  <printOptions/>
  <pageMargins left="0.28" right="0.17" top="0.47" bottom="0.54" header="0.31" footer="0.31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pane xSplit="1" ySplit="8" topLeftCell="C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6" sqref="J26"/>
    </sheetView>
  </sheetViews>
  <sheetFormatPr defaultColWidth="9.140625" defaultRowHeight="12.75"/>
  <cols>
    <col min="1" max="1" width="46.00390625" style="2" customWidth="1"/>
    <col min="2" max="2" width="9.140625" style="3" customWidth="1"/>
    <col min="3" max="3" width="8.57421875" style="3" customWidth="1"/>
    <col min="4" max="4" width="9.140625" style="3" customWidth="1"/>
    <col min="5" max="5" width="10.421875" style="3" customWidth="1"/>
    <col min="6" max="6" width="8.140625" style="3" customWidth="1"/>
    <col min="7" max="7" width="9.140625" style="3" customWidth="1"/>
    <col min="8" max="8" width="9.00390625" style="3" customWidth="1"/>
    <col min="9" max="10" width="8.7109375" style="3" customWidth="1"/>
    <col min="11" max="11" width="8.00390625" style="3" customWidth="1"/>
    <col min="12" max="12" width="8.7109375" style="3" customWidth="1"/>
  </cols>
  <sheetData>
    <row r="1" ht="12" customHeight="1">
      <c r="L1" s="5" t="s">
        <v>36</v>
      </c>
    </row>
    <row r="2" spans="1:12" ht="15.75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.75">
      <c r="A4" s="79" t="s">
        <v>32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ht="18.75" customHeight="1" thickBot="1">
      <c r="L5" s="5" t="s">
        <v>12</v>
      </c>
    </row>
    <row r="6" spans="1:12" ht="21" customHeight="1">
      <c r="A6" s="65" t="s">
        <v>15</v>
      </c>
      <c r="B6" s="68" t="s">
        <v>10</v>
      </c>
      <c r="C6" s="68"/>
      <c r="D6" s="68"/>
      <c r="E6" s="68"/>
      <c r="F6" s="68"/>
      <c r="G6" s="68"/>
      <c r="H6" s="68"/>
      <c r="I6" s="68" t="s">
        <v>11</v>
      </c>
      <c r="J6" s="68"/>
      <c r="K6" s="68"/>
      <c r="L6" s="69"/>
    </row>
    <row r="7" spans="1:12" ht="21" customHeight="1">
      <c r="A7" s="66"/>
      <c r="B7" s="70" t="s">
        <v>7</v>
      </c>
      <c r="C7" s="72" t="s">
        <v>8</v>
      </c>
      <c r="D7" s="72" t="s">
        <v>1</v>
      </c>
      <c r="E7" s="72" t="s">
        <v>2</v>
      </c>
      <c r="F7" s="72" t="s">
        <v>3</v>
      </c>
      <c r="G7" s="72" t="s">
        <v>34</v>
      </c>
      <c r="H7" s="72" t="s">
        <v>9</v>
      </c>
      <c r="I7" s="84" t="s">
        <v>0</v>
      </c>
      <c r="J7" s="85"/>
      <c r="K7" s="72" t="s">
        <v>6</v>
      </c>
      <c r="L7" s="76" t="s">
        <v>9</v>
      </c>
    </row>
    <row r="8" spans="1:12" s="1" customFormat="1" ht="47.25" customHeight="1" thickBot="1">
      <c r="A8" s="81"/>
      <c r="B8" s="82"/>
      <c r="C8" s="80"/>
      <c r="D8" s="80"/>
      <c r="E8" s="80"/>
      <c r="F8" s="80"/>
      <c r="G8" s="80"/>
      <c r="H8" s="80"/>
      <c r="I8" s="7" t="s">
        <v>5</v>
      </c>
      <c r="J8" s="7" t="s">
        <v>30</v>
      </c>
      <c r="K8" s="80"/>
      <c r="L8" s="83"/>
    </row>
    <row r="9" spans="1:12" s="25" customFormat="1" ht="15">
      <c r="A9" s="22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s="25" customFormat="1" ht="15">
      <c r="A10" s="53" t="s">
        <v>51</v>
      </c>
      <c r="B10" s="27">
        <v>2778</v>
      </c>
      <c r="C10" s="27">
        <v>750</v>
      </c>
      <c r="D10" s="27"/>
      <c r="E10" s="27"/>
      <c r="F10" s="27"/>
      <c r="G10" s="27"/>
      <c r="H10" s="28">
        <f>SUM(B10:G10)</f>
        <v>3528</v>
      </c>
      <c r="I10" s="27"/>
      <c r="J10" s="27"/>
      <c r="K10" s="27">
        <v>3528</v>
      </c>
      <c r="L10" s="29">
        <f>SUM(I10:K10)</f>
        <v>3528</v>
      </c>
    </row>
    <row r="11" spans="1:12" s="25" customFormat="1" ht="15">
      <c r="A11" s="54" t="s">
        <v>52</v>
      </c>
      <c r="B11" s="55">
        <v>202</v>
      </c>
      <c r="C11" s="55">
        <v>55</v>
      </c>
      <c r="D11" s="55"/>
      <c r="E11" s="55"/>
      <c r="F11" s="55"/>
      <c r="G11" s="55"/>
      <c r="H11" s="28">
        <f>SUM(B11:G11)</f>
        <v>257</v>
      </c>
      <c r="I11" s="55"/>
      <c r="J11" s="55"/>
      <c r="K11" s="55">
        <v>257</v>
      </c>
      <c r="L11" s="29">
        <f>SUM(I11:K11)</f>
        <v>257</v>
      </c>
    </row>
    <row r="12" spans="1:12" s="25" customFormat="1" ht="15">
      <c r="A12" s="54" t="s">
        <v>53</v>
      </c>
      <c r="B12" s="55">
        <v>5157</v>
      </c>
      <c r="C12" s="55">
        <v>1892</v>
      </c>
      <c r="D12" s="55"/>
      <c r="E12" s="55"/>
      <c r="F12" s="55"/>
      <c r="G12" s="55"/>
      <c r="H12" s="28">
        <f>SUM(B12:G12)</f>
        <v>7049</v>
      </c>
      <c r="I12" s="55"/>
      <c r="J12" s="55"/>
      <c r="K12" s="55">
        <v>7049</v>
      </c>
      <c r="L12" s="29">
        <f>SUM(I12:K12)</f>
        <v>7049</v>
      </c>
    </row>
    <row r="13" spans="1:12" s="32" customFormat="1" ht="15.75" thickBot="1">
      <c r="A13" s="37" t="s">
        <v>28</v>
      </c>
      <c r="B13" s="38">
        <f>SUM(B10:B12)</f>
        <v>8137</v>
      </c>
      <c r="C13" s="38">
        <f aca="true" t="shared" si="0" ref="C13:L13">SUM(C10:C12)</f>
        <v>2697</v>
      </c>
      <c r="D13" s="38">
        <f t="shared" si="0"/>
        <v>0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8">
        <f t="shared" si="0"/>
        <v>10834</v>
      </c>
      <c r="I13" s="38">
        <f t="shared" si="0"/>
        <v>0</v>
      </c>
      <c r="J13" s="38">
        <f t="shared" si="0"/>
        <v>0</v>
      </c>
      <c r="K13" s="38">
        <f t="shared" si="0"/>
        <v>10834</v>
      </c>
      <c r="L13" s="38">
        <f t="shared" si="0"/>
        <v>10834</v>
      </c>
    </row>
    <row r="14" spans="1:12" s="25" customFormat="1" ht="15">
      <c r="A14" s="22" t="s">
        <v>17</v>
      </c>
      <c r="B14" s="23"/>
      <c r="C14" s="23"/>
      <c r="D14" s="23"/>
      <c r="E14" s="23"/>
      <c r="F14" s="23"/>
      <c r="G14" s="23"/>
      <c r="H14" s="51"/>
      <c r="I14" s="23"/>
      <c r="J14" s="23"/>
      <c r="K14" s="23"/>
      <c r="L14" s="52"/>
    </row>
    <row r="15" spans="1:12" s="49" customFormat="1" ht="30">
      <c r="A15" s="47" t="s">
        <v>58</v>
      </c>
      <c r="B15" s="27">
        <v>135</v>
      </c>
      <c r="C15" s="27">
        <v>37</v>
      </c>
      <c r="D15" s="48"/>
      <c r="E15" s="48"/>
      <c r="F15" s="48"/>
      <c r="G15" s="48"/>
      <c r="H15" s="28">
        <f>SUM(B15:G15)</f>
        <v>172</v>
      </c>
      <c r="I15" s="48"/>
      <c r="J15" s="48"/>
      <c r="K15" s="27">
        <v>172</v>
      </c>
      <c r="L15" s="29">
        <f>SUM(I15:K15)</f>
        <v>172</v>
      </c>
    </row>
    <row r="16" spans="1:12" s="49" customFormat="1" ht="30">
      <c r="A16" s="47" t="s">
        <v>49</v>
      </c>
      <c r="B16" s="48"/>
      <c r="C16" s="48"/>
      <c r="D16" s="27">
        <v>14</v>
      </c>
      <c r="E16" s="48"/>
      <c r="F16" s="48"/>
      <c r="G16" s="48"/>
      <c r="H16" s="28">
        <f>SUM(B16:G16)</f>
        <v>14</v>
      </c>
      <c r="I16" s="48"/>
      <c r="J16" s="48"/>
      <c r="K16" s="27">
        <v>14</v>
      </c>
      <c r="L16" s="29">
        <f>SUM(I16:K16)</f>
        <v>14</v>
      </c>
    </row>
    <row r="17" spans="1:12" s="25" customFormat="1" ht="15">
      <c r="A17" s="53" t="s">
        <v>51</v>
      </c>
      <c r="B17" s="27">
        <v>5184</v>
      </c>
      <c r="C17" s="27">
        <v>1400</v>
      </c>
      <c r="D17" s="27"/>
      <c r="E17" s="27"/>
      <c r="F17" s="27"/>
      <c r="G17" s="27"/>
      <c r="H17" s="28">
        <f>SUM(B17:G17)</f>
        <v>6584</v>
      </c>
      <c r="I17" s="27"/>
      <c r="J17" s="27"/>
      <c r="K17" s="27">
        <v>6584</v>
      </c>
      <c r="L17" s="29">
        <f>SUM(I17:K17)</f>
        <v>6584</v>
      </c>
    </row>
    <row r="18" spans="1:12" s="25" customFormat="1" ht="15">
      <c r="A18" s="54" t="s">
        <v>52</v>
      </c>
      <c r="B18" s="55">
        <v>865</v>
      </c>
      <c r="C18" s="55">
        <v>234</v>
      </c>
      <c r="D18" s="55"/>
      <c r="E18" s="55"/>
      <c r="F18" s="55"/>
      <c r="G18" s="55"/>
      <c r="H18" s="28">
        <f>SUM(B18:G18)</f>
        <v>1099</v>
      </c>
      <c r="I18" s="55"/>
      <c r="J18" s="55"/>
      <c r="K18" s="55">
        <v>1099</v>
      </c>
      <c r="L18" s="29">
        <f>SUM(I18:K18)</f>
        <v>1099</v>
      </c>
    </row>
    <row r="19" spans="1:12" s="25" customFormat="1" ht="15">
      <c r="A19" s="54" t="s">
        <v>53</v>
      </c>
      <c r="B19" s="55">
        <v>4005</v>
      </c>
      <c r="C19" s="55">
        <v>815</v>
      </c>
      <c r="D19" s="55"/>
      <c r="E19" s="55"/>
      <c r="F19" s="55"/>
      <c r="G19" s="55"/>
      <c r="H19" s="28">
        <f>SUM(B19:G19)</f>
        <v>4820</v>
      </c>
      <c r="I19" s="55"/>
      <c r="J19" s="55"/>
      <c r="K19" s="55">
        <v>4820</v>
      </c>
      <c r="L19" s="29">
        <f>SUM(I19:K19)</f>
        <v>4820</v>
      </c>
    </row>
    <row r="20" spans="1:12" s="25" customFormat="1" ht="14.25">
      <c r="A20" s="30" t="s">
        <v>18</v>
      </c>
      <c r="B20" s="31">
        <f>SUM(B15:B19)</f>
        <v>10189</v>
      </c>
      <c r="C20" s="31">
        <f aca="true" t="shared" si="1" ref="C20:L20">SUM(C15:C19)</f>
        <v>2486</v>
      </c>
      <c r="D20" s="31">
        <f t="shared" si="1"/>
        <v>14</v>
      </c>
      <c r="E20" s="31">
        <f t="shared" si="1"/>
        <v>0</v>
      </c>
      <c r="F20" s="31">
        <f t="shared" si="1"/>
        <v>0</v>
      </c>
      <c r="G20" s="31">
        <f t="shared" si="1"/>
        <v>0</v>
      </c>
      <c r="H20" s="31">
        <f t="shared" si="1"/>
        <v>12689</v>
      </c>
      <c r="I20" s="31">
        <f t="shared" si="1"/>
        <v>0</v>
      </c>
      <c r="J20" s="31">
        <f t="shared" si="1"/>
        <v>0</v>
      </c>
      <c r="K20" s="31">
        <f t="shared" si="1"/>
        <v>12689</v>
      </c>
      <c r="L20" s="31">
        <f t="shared" si="1"/>
        <v>12689</v>
      </c>
    </row>
    <row r="21" spans="1:12" s="25" customFormat="1" ht="15">
      <c r="A21" s="33" t="s">
        <v>19</v>
      </c>
      <c r="B21" s="27"/>
      <c r="C21" s="27"/>
      <c r="D21" s="27"/>
      <c r="E21" s="27"/>
      <c r="F21" s="27"/>
      <c r="G21" s="27"/>
      <c r="H21" s="28"/>
      <c r="I21" s="27"/>
      <c r="J21" s="27"/>
      <c r="K21" s="27"/>
      <c r="L21" s="29"/>
    </row>
    <row r="22" spans="1:12" s="25" customFormat="1" ht="18.75" customHeight="1">
      <c r="A22" s="47" t="s">
        <v>54</v>
      </c>
      <c r="B22" s="27"/>
      <c r="C22" s="27"/>
      <c r="D22" s="27">
        <v>41</v>
      </c>
      <c r="E22" s="27"/>
      <c r="F22" s="27"/>
      <c r="G22" s="27"/>
      <c r="H22" s="28">
        <f>SUM(B22:G22)</f>
        <v>41</v>
      </c>
      <c r="I22" s="27"/>
      <c r="J22" s="27"/>
      <c r="K22" s="27">
        <v>41</v>
      </c>
      <c r="L22" s="29">
        <f>SUM(K22)</f>
        <v>41</v>
      </c>
    </row>
    <row r="23" spans="1:12" s="25" customFormat="1" ht="19.5" customHeight="1">
      <c r="A23" s="46" t="s">
        <v>50</v>
      </c>
      <c r="B23" s="8">
        <v>908</v>
      </c>
      <c r="C23" s="8">
        <v>245</v>
      </c>
      <c r="D23" s="8"/>
      <c r="E23" s="8"/>
      <c r="F23" s="8"/>
      <c r="G23" s="8"/>
      <c r="H23" s="28">
        <f>SUM(B23:G23)</f>
        <v>1153</v>
      </c>
      <c r="I23" s="9"/>
      <c r="J23" s="27"/>
      <c r="K23" s="27">
        <v>1153</v>
      </c>
      <c r="L23" s="29">
        <f>SUM(I23:K23)</f>
        <v>1153</v>
      </c>
    </row>
    <row r="24" spans="1:12" s="25" customFormat="1" ht="15.75">
      <c r="A24" s="53" t="s">
        <v>51</v>
      </c>
      <c r="B24" s="8">
        <v>4242</v>
      </c>
      <c r="C24" s="8">
        <v>1145</v>
      </c>
      <c r="D24" s="8"/>
      <c r="E24" s="8"/>
      <c r="F24" s="8"/>
      <c r="G24" s="8"/>
      <c r="H24" s="28">
        <f>SUM(B24:G24)</f>
        <v>5387</v>
      </c>
      <c r="I24" s="9"/>
      <c r="J24" s="27"/>
      <c r="K24" s="27">
        <v>5387</v>
      </c>
      <c r="L24" s="29">
        <f>SUM(I24:K24)</f>
        <v>5387</v>
      </c>
    </row>
    <row r="25" spans="1:12" s="25" customFormat="1" ht="15.75">
      <c r="A25" s="54" t="s">
        <v>52</v>
      </c>
      <c r="B25" s="8">
        <v>956</v>
      </c>
      <c r="C25" s="8">
        <v>258</v>
      </c>
      <c r="D25" s="8"/>
      <c r="E25" s="8"/>
      <c r="F25" s="8"/>
      <c r="G25" s="8"/>
      <c r="H25" s="28">
        <f>SUM(B25:G25)</f>
        <v>1214</v>
      </c>
      <c r="I25" s="9"/>
      <c r="J25" s="27"/>
      <c r="K25" s="27">
        <v>1214</v>
      </c>
      <c r="L25" s="29">
        <f>SUM(I25:K25)</f>
        <v>1214</v>
      </c>
    </row>
    <row r="26" spans="1:12" s="25" customFormat="1" ht="15.75">
      <c r="A26" s="54" t="s">
        <v>53</v>
      </c>
      <c r="B26" s="8">
        <v>6407</v>
      </c>
      <c r="C26" s="8">
        <v>1657</v>
      </c>
      <c r="D26" s="8"/>
      <c r="E26" s="8"/>
      <c r="F26" s="8"/>
      <c r="G26" s="8"/>
      <c r="H26" s="28">
        <f>SUM(B26:G26)</f>
        <v>8064</v>
      </c>
      <c r="I26" s="9"/>
      <c r="J26" s="27"/>
      <c r="K26" s="27">
        <v>8064</v>
      </c>
      <c r="L26" s="29">
        <f>SUM(I26:K26)</f>
        <v>8064</v>
      </c>
    </row>
    <row r="27" spans="1:12" s="25" customFormat="1" ht="14.25">
      <c r="A27" s="30" t="s">
        <v>20</v>
      </c>
      <c r="B27" s="31">
        <f>SUM(B22:B26)</f>
        <v>12513</v>
      </c>
      <c r="C27" s="31">
        <f aca="true" t="shared" si="2" ref="C27:J27">SUM(C22:C26)</f>
        <v>3305</v>
      </c>
      <c r="D27" s="31">
        <f t="shared" si="2"/>
        <v>41</v>
      </c>
      <c r="E27" s="31">
        <f t="shared" si="2"/>
        <v>0</v>
      </c>
      <c r="F27" s="31">
        <f t="shared" si="2"/>
        <v>0</v>
      </c>
      <c r="G27" s="31">
        <f t="shared" si="2"/>
        <v>0</v>
      </c>
      <c r="H27" s="31">
        <f t="shared" si="2"/>
        <v>15859</v>
      </c>
      <c r="I27" s="31">
        <f t="shared" si="2"/>
        <v>0</v>
      </c>
      <c r="J27" s="31">
        <f t="shared" si="2"/>
        <v>0</v>
      </c>
      <c r="K27" s="31">
        <f>SUM(K22:K26)</f>
        <v>15859</v>
      </c>
      <c r="L27" s="31">
        <f>SUM(L22:L26)</f>
        <v>15859</v>
      </c>
    </row>
    <row r="28" spans="1:12" s="25" customFormat="1" ht="15" hidden="1">
      <c r="A28" s="34" t="s">
        <v>21</v>
      </c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9"/>
    </row>
    <row r="29" spans="1:12" s="25" customFormat="1" ht="15" hidden="1">
      <c r="A29" s="26"/>
      <c r="B29" s="27"/>
      <c r="C29" s="27"/>
      <c r="D29" s="27"/>
      <c r="E29" s="27"/>
      <c r="F29" s="27"/>
      <c r="G29" s="27"/>
      <c r="H29" s="28">
        <f>SUM(B29:G29)</f>
        <v>0</v>
      </c>
      <c r="I29" s="27"/>
      <c r="J29" s="27"/>
      <c r="K29" s="27"/>
      <c r="L29" s="29">
        <f aca="true" t="shared" si="3" ref="L29:L41">SUM(I29:K29)</f>
        <v>0</v>
      </c>
    </row>
    <row r="30" spans="1:12" s="25" customFormat="1" ht="15" hidden="1" thickBot="1">
      <c r="A30" s="30" t="s">
        <v>22</v>
      </c>
      <c r="B30" s="31">
        <f aca="true" t="shared" si="4" ref="B30:L30">SUM(B29:B29)</f>
        <v>0</v>
      </c>
      <c r="C30" s="31">
        <f t="shared" si="4"/>
        <v>0</v>
      </c>
      <c r="D30" s="31">
        <f t="shared" si="4"/>
        <v>0</v>
      </c>
      <c r="E30" s="31">
        <f t="shared" si="4"/>
        <v>0</v>
      </c>
      <c r="F30" s="31">
        <f t="shared" si="4"/>
        <v>0</v>
      </c>
      <c r="G30" s="31">
        <f t="shared" si="4"/>
        <v>0</v>
      </c>
      <c r="H30" s="31">
        <f t="shared" si="4"/>
        <v>0</v>
      </c>
      <c r="I30" s="31">
        <f t="shared" si="4"/>
        <v>0</v>
      </c>
      <c r="J30" s="31">
        <f t="shared" si="4"/>
        <v>0</v>
      </c>
      <c r="K30" s="31">
        <f t="shared" si="4"/>
        <v>0</v>
      </c>
      <c r="L30" s="35">
        <f t="shared" si="4"/>
        <v>0</v>
      </c>
    </row>
    <row r="31" spans="1:12" s="25" customFormat="1" ht="14.25" hidden="1">
      <c r="A31" s="92" t="s">
        <v>15</v>
      </c>
      <c r="B31" s="95" t="s">
        <v>10</v>
      </c>
      <c r="C31" s="95"/>
      <c r="D31" s="95"/>
      <c r="E31" s="95"/>
      <c r="F31" s="95"/>
      <c r="G31" s="95"/>
      <c r="H31" s="95"/>
      <c r="I31" s="95" t="s">
        <v>11</v>
      </c>
      <c r="J31" s="95"/>
      <c r="K31" s="95"/>
      <c r="L31" s="96"/>
    </row>
    <row r="32" spans="1:12" s="25" customFormat="1" ht="14.25" hidden="1">
      <c r="A32" s="93"/>
      <c r="B32" s="97" t="s">
        <v>7</v>
      </c>
      <c r="C32" s="90" t="s">
        <v>8</v>
      </c>
      <c r="D32" s="90" t="s">
        <v>1</v>
      </c>
      <c r="E32" s="90" t="s">
        <v>2</v>
      </c>
      <c r="F32" s="90" t="s">
        <v>3</v>
      </c>
      <c r="G32" s="90" t="s">
        <v>4</v>
      </c>
      <c r="H32" s="90" t="s">
        <v>9</v>
      </c>
      <c r="I32" s="88" t="s">
        <v>0</v>
      </c>
      <c r="J32" s="89"/>
      <c r="K32" s="90" t="s">
        <v>6</v>
      </c>
      <c r="L32" s="99" t="s">
        <v>9</v>
      </c>
    </row>
    <row r="33" spans="1:12" s="25" customFormat="1" ht="28.5" hidden="1">
      <c r="A33" s="94"/>
      <c r="B33" s="98"/>
      <c r="C33" s="91"/>
      <c r="D33" s="91"/>
      <c r="E33" s="91"/>
      <c r="F33" s="91"/>
      <c r="G33" s="91"/>
      <c r="H33" s="91"/>
      <c r="I33" s="36" t="s">
        <v>5</v>
      </c>
      <c r="J33" s="36" t="s">
        <v>30</v>
      </c>
      <c r="K33" s="91"/>
      <c r="L33" s="100"/>
    </row>
    <row r="34" spans="1:12" s="25" customFormat="1" ht="14.25" hidden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5"/>
    </row>
    <row r="35" spans="1:12" s="25" customFormat="1" ht="14.25" hidden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5"/>
    </row>
    <row r="36" spans="1:12" s="25" customFormat="1" ht="15" hidden="1">
      <c r="A36" s="34" t="s">
        <v>23</v>
      </c>
      <c r="B36" s="27"/>
      <c r="C36" s="27"/>
      <c r="D36" s="27"/>
      <c r="E36" s="27"/>
      <c r="F36" s="27"/>
      <c r="G36" s="27"/>
      <c r="H36" s="28">
        <f aca="true" t="shared" si="5" ref="H36:H41">SUM(B36:G36)</f>
        <v>0</v>
      </c>
      <c r="I36" s="27"/>
      <c r="J36" s="27"/>
      <c r="K36" s="27"/>
      <c r="L36" s="29">
        <f t="shared" si="3"/>
        <v>0</v>
      </c>
    </row>
    <row r="37" spans="1:12" s="25" customFormat="1" ht="15" hidden="1">
      <c r="A37" s="26"/>
      <c r="B37" s="27"/>
      <c r="C37" s="27"/>
      <c r="D37" s="27"/>
      <c r="E37" s="27"/>
      <c r="F37" s="27"/>
      <c r="G37" s="27"/>
      <c r="H37" s="28">
        <f t="shared" si="5"/>
        <v>0</v>
      </c>
      <c r="I37" s="27"/>
      <c r="J37" s="27"/>
      <c r="K37" s="27"/>
      <c r="L37" s="29">
        <f t="shared" si="3"/>
        <v>0</v>
      </c>
    </row>
    <row r="38" spans="1:12" s="25" customFormat="1" ht="14.25" hidden="1">
      <c r="A38" s="30" t="s">
        <v>24</v>
      </c>
      <c r="B38" s="31">
        <f aca="true" t="shared" si="6" ref="B38:G38">SUM(B36:B37)</f>
        <v>0</v>
      </c>
      <c r="C38" s="31">
        <f t="shared" si="6"/>
        <v>0</v>
      </c>
      <c r="D38" s="31">
        <f t="shared" si="6"/>
        <v>0</v>
      </c>
      <c r="E38" s="31">
        <f t="shared" si="6"/>
        <v>0</v>
      </c>
      <c r="F38" s="31">
        <f t="shared" si="6"/>
        <v>0</v>
      </c>
      <c r="G38" s="31">
        <f t="shared" si="6"/>
        <v>0</v>
      </c>
      <c r="H38" s="31">
        <f t="shared" si="5"/>
        <v>0</v>
      </c>
      <c r="I38" s="31">
        <f>SUM(I36:I37)</f>
        <v>0</v>
      </c>
      <c r="J38" s="31">
        <f>SUM(J36:J37)</f>
        <v>0</v>
      </c>
      <c r="K38" s="31">
        <f>SUM(K36:K37)</f>
        <v>0</v>
      </c>
      <c r="L38" s="35">
        <f t="shared" si="3"/>
        <v>0</v>
      </c>
    </row>
    <row r="39" spans="1:12" s="25" customFormat="1" ht="15">
      <c r="A39" s="34" t="s">
        <v>25</v>
      </c>
      <c r="B39" s="27"/>
      <c r="C39" s="27"/>
      <c r="D39" s="27"/>
      <c r="E39" s="27"/>
      <c r="F39" s="27"/>
      <c r="G39" s="27"/>
      <c r="H39" s="28">
        <f t="shared" si="5"/>
        <v>0</v>
      </c>
      <c r="I39" s="27"/>
      <c r="J39" s="27"/>
      <c r="K39" s="27"/>
      <c r="L39" s="29">
        <f t="shared" si="3"/>
        <v>0</v>
      </c>
    </row>
    <row r="40" spans="1:12" s="25" customFormat="1" ht="15">
      <c r="A40" s="53" t="s">
        <v>55</v>
      </c>
      <c r="B40" s="27">
        <v>2207</v>
      </c>
      <c r="C40" s="27">
        <v>596</v>
      </c>
      <c r="D40" s="27"/>
      <c r="E40" s="27"/>
      <c r="F40" s="27"/>
      <c r="G40" s="27"/>
      <c r="H40" s="28">
        <f t="shared" si="5"/>
        <v>2803</v>
      </c>
      <c r="I40" s="27"/>
      <c r="J40" s="27"/>
      <c r="K40" s="27">
        <v>2803</v>
      </c>
      <c r="L40" s="29">
        <f t="shared" si="3"/>
        <v>2803</v>
      </c>
    </row>
    <row r="41" spans="1:12" s="25" customFormat="1" ht="30">
      <c r="A41" s="56" t="s">
        <v>57</v>
      </c>
      <c r="B41" s="27">
        <v>-3061</v>
      </c>
      <c r="C41" s="27">
        <v>-294</v>
      </c>
      <c r="D41" s="27"/>
      <c r="E41" s="27"/>
      <c r="F41" s="27"/>
      <c r="G41" s="27"/>
      <c r="H41" s="28">
        <f t="shared" si="5"/>
        <v>-3355</v>
      </c>
      <c r="I41" s="27"/>
      <c r="J41" s="27"/>
      <c r="K41" s="27">
        <v>-3355</v>
      </c>
      <c r="L41" s="29">
        <f t="shared" si="3"/>
        <v>-3355</v>
      </c>
    </row>
    <row r="42" spans="1:12" s="25" customFormat="1" ht="14.25">
      <c r="A42" s="30" t="s">
        <v>26</v>
      </c>
      <c r="B42" s="31">
        <f aca="true" t="shared" si="7" ref="B42:L42">SUM(B40:B41)</f>
        <v>-854</v>
      </c>
      <c r="C42" s="31">
        <f t="shared" si="7"/>
        <v>302</v>
      </c>
      <c r="D42" s="31">
        <f t="shared" si="7"/>
        <v>0</v>
      </c>
      <c r="E42" s="31">
        <f t="shared" si="7"/>
        <v>0</v>
      </c>
      <c r="F42" s="31">
        <f t="shared" si="7"/>
        <v>0</v>
      </c>
      <c r="G42" s="31">
        <f t="shared" si="7"/>
        <v>0</v>
      </c>
      <c r="H42" s="31">
        <f t="shared" si="7"/>
        <v>-552</v>
      </c>
      <c r="I42" s="31">
        <f t="shared" si="7"/>
        <v>0</v>
      </c>
      <c r="J42" s="31">
        <f t="shared" si="7"/>
        <v>0</v>
      </c>
      <c r="K42" s="31">
        <f t="shared" si="7"/>
        <v>-552</v>
      </c>
      <c r="L42" s="35">
        <f t="shared" si="7"/>
        <v>-552</v>
      </c>
    </row>
    <row r="43" spans="1:12" s="25" customFormat="1" ht="14.25" hidden="1">
      <c r="A43" s="37" t="s">
        <v>29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1:12" s="25" customFormat="1" ht="15" hidden="1">
      <c r="A44" s="26"/>
      <c r="B44" s="27"/>
      <c r="C44" s="27"/>
      <c r="D44" s="27"/>
      <c r="E44" s="27"/>
      <c r="F44" s="27"/>
      <c r="G44" s="27"/>
      <c r="H44" s="28">
        <f>SUM(B44:G44)</f>
        <v>0</v>
      </c>
      <c r="I44" s="27"/>
      <c r="J44" s="27"/>
      <c r="K44" s="27"/>
      <c r="L44" s="29">
        <f>SUM(I44:K44)</f>
        <v>0</v>
      </c>
    </row>
    <row r="45" spans="1:12" s="25" customFormat="1" ht="14.25" hidden="1">
      <c r="A45" s="37" t="s">
        <v>33</v>
      </c>
      <c r="B45" s="38">
        <f aca="true" t="shared" si="8" ref="B45:L45">SUM(B44)</f>
        <v>0</v>
      </c>
      <c r="C45" s="38">
        <f t="shared" si="8"/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  <c r="L45" s="39">
        <f t="shared" si="8"/>
        <v>0</v>
      </c>
    </row>
    <row r="46" spans="1:12" s="42" customFormat="1" ht="15.75" thickBot="1">
      <c r="A46" s="40" t="s">
        <v>27</v>
      </c>
      <c r="B46" s="41">
        <f aca="true" t="shared" si="9" ref="B46:L46">SUM(B13,B20,B27,B30,B38,B42,B45)</f>
        <v>29985</v>
      </c>
      <c r="C46" s="41">
        <f t="shared" si="9"/>
        <v>8790</v>
      </c>
      <c r="D46" s="41">
        <f t="shared" si="9"/>
        <v>55</v>
      </c>
      <c r="E46" s="41">
        <f t="shared" si="9"/>
        <v>0</v>
      </c>
      <c r="F46" s="41">
        <f t="shared" si="9"/>
        <v>0</v>
      </c>
      <c r="G46" s="41">
        <f t="shared" si="9"/>
        <v>0</v>
      </c>
      <c r="H46" s="41">
        <f t="shared" si="9"/>
        <v>38830</v>
      </c>
      <c r="I46" s="41">
        <f t="shared" si="9"/>
        <v>0</v>
      </c>
      <c r="J46" s="41">
        <f t="shared" si="9"/>
        <v>0</v>
      </c>
      <c r="K46" s="41">
        <f t="shared" si="9"/>
        <v>38830</v>
      </c>
      <c r="L46" s="45">
        <f t="shared" si="9"/>
        <v>38830</v>
      </c>
    </row>
    <row r="47" spans="1:12" s="25" customFormat="1" ht="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s="25" customFormat="1" ht="1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s="25" customFormat="1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s="25" customFormat="1" ht="15">
      <c r="A50" s="43"/>
      <c r="B50" s="44"/>
      <c r="C50" s="44"/>
      <c r="D50" s="44"/>
      <c r="E50" s="44"/>
      <c r="F50" s="44"/>
      <c r="G50" s="44"/>
      <c r="H50" s="44"/>
      <c r="I50" s="87"/>
      <c r="J50" s="87"/>
      <c r="K50" s="87"/>
      <c r="L50" s="44"/>
    </row>
    <row r="51" spans="1:12" s="25" customFormat="1" ht="15">
      <c r="A51" s="43"/>
      <c r="B51" s="44"/>
      <c r="C51" s="44"/>
      <c r="D51" s="44"/>
      <c r="E51" s="44"/>
      <c r="F51" s="44"/>
      <c r="G51" s="44"/>
      <c r="H51" s="44"/>
      <c r="I51" s="87"/>
      <c r="J51" s="87"/>
      <c r="K51" s="87"/>
      <c r="L51" s="44"/>
    </row>
    <row r="52" spans="1:12" s="25" customFormat="1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s="25" customFormat="1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25" customFormat="1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s="25" customFormat="1" ht="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s="25" customFormat="1" ht="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s="25" customFormat="1" ht="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s="25" customFormat="1" ht="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s="25" customFormat="1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s="25" customFormat="1" ht="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s="25" customFormat="1" ht="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s="25" customFormat="1" ht="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</sheetData>
  <mergeCells count="31">
    <mergeCell ref="L32:L33"/>
    <mergeCell ref="A2:L2"/>
    <mergeCell ref="A3:L3"/>
    <mergeCell ref="A4:L4"/>
    <mergeCell ref="H7:H8"/>
    <mergeCell ref="G7:G8"/>
    <mergeCell ref="F7:F8"/>
    <mergeCell ref="E7:E8"/>
    <mergeCell ref="A6:A8"/>
    <mergeCell ref="B6:H6"/>
    <mergeCell ref="B7:B8"/>
    <mergeCell ref="K7:K8"/>
    <mergeCell ref="I6:L6"/>
    <mergeCell ref="L7:L8"/>
    <mergeCell ref="D7:D8"/>
    <mergeCell ref="I7:J7"/>
    <mergeCell ref="C7:C8"/>
    <mergeCell ref="A31:A33"/>
    <mergeCell ref="B31:H31"/>
    <mergeCell ref="I31:L31"/>
    <mergeCell ref="B32:B33"/>
    <mergeCell ref="C32:C33"/>
    <mergeCell ref="D32:D33"/>
    <mergeCell ref="E32:E33"/>
    <mergeCell ref="F32:F33"/>
    <mergeCell ref="G32:G33"/>
    <mergeCell ref="H32:H33"/>
    <mergeCell ref="I50:K50"/>
    <mergeCell ref="I51:K51"/>
    <mergeCell ref="I32:J32"/>
    <mergeCell ref="K32:K33"/>
  </mergeCells>
  <printOptions/>
  <pageMargins left="0.17" right="0.17" top="0.21" bottom="0.17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Kincstár Tiszavasvári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czirjakne</dc:creator>
  <cp:keywords/>
  <dc:description/>
  <cp:lastModifiedBy>user</cp:lastModifiedBy>
  <cp:lastPrinted>2012-11-23T08:16:19Z</cp:lastPrinted>
  <dcterms:created xsi:type="dcterms:W3CDTF">2011-10-17T14:03:07Z</dcterms:created>
  <dcterms:modified xsi:type="dcterms:W3CDTF">2012-11-23T11:15:24Z</dcterms:modified>
  <cp:category/>
  <cp:version/>
  <cp:contentType/>
  <cp:contentStatus/>
</cp:coreProperties>
</file>